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1840" windowHeight="12780"/>
  </bookViews>
  <sheets>
    <sheet name="Tisk" sheetId="2" r:id="rId1"/>
  </sheets>
  <externalReferences>
    <externalReference r:id="rId2"/>
  </externalReferences>
  <calcPr calcId="145621"/>
</workbook>
</file>

<file path=xl/calcChain.xml><?xml version="1.0" encoding="utf-8"?>
<calcChain xmlns="http://schemas.openxmlformats.org/spreadsheetml/2006/main">
  <c r="B41" i="2" l="1"/>
  <c r="B27" i="2"/>
  <c r="D18" i="2"/>
  <c r="B18" i="2"/>
  <c r="B29" i="2" s="1"/>
  <c r="B43" i="2" s="1"/>
  <c r="B11" i="2"/>
  <c r="B47" i="2" l="1"/>
</calcChain>
</file>

<file path=xl/comments1.xml><?xml version="1.0" encoding="utf-8"?>
<comments xmlns="http://schemas.openxmlformats.org/spreadsheetml/2006/main">
  <authors>
    <author>Mecovi</author>
  </authors>
  <commentList>
    <comment ref="B37" authorId="0">
      <text>
        <r>
          <rPr>
            <b/>
            <sz val="9"/>
            <color indexed="81"/>
            <rFont val="Tahoma"/>
            <family val="2"/>
            <charset val="238"/>
          </rPr>
          <t>Mecovi:</t>
        </r>
        <r>
          <rPr>
            <sz val="9"/>
            <color indexed="81"/>
            <rFont val="Tahoma"/>
            <family val="2"/>
            <charset val="238"/>
          </rPr>
          <t xml:space="preserve">
99674,- dle servisní smlouvy s navýšením o inflaci</t>
        </r>
      </text>
    </comment>
  </commentList>
</comments>
</file>

<file path=xl/sharedStrings.xml><?xml version="1.0" encoding="utf-8"?>
<sst xmlns="http://schemas.openxmlformats.org/spreadsheetml/2006/main" count="54" uniqueCount="50">
  <si>
    <t>Společenství vlastníků 599 - 606 Barrandov  (samospráva č.: 559)</t>
  </si>
  <si>
    <t>rozpočet</t>
  </si>
  <si>
    <t>rozpočítací jednotka</t>
  </si>
  <si>
    <t>Kč/rok</t>
  </si>
  <si>
    <r>
      <t>m</t>
    </r>
    <r>
      <rPr>
        <vertAlign val="superscript"/>
        <sz val="10"/>
        <rFont val="Arial CE"/>
        <family val="2"/>
        <charset val="238"/>
      </rPr>
      <t>2</t>
    </r>
  </si>
  <si>
    <t>byt</t>
  </si>
  <si>
    <t>25,00 Kč/m2</t>
  </si>
  <si>
    <t>poplatek na správu</t>
  </si>
  <si>
    <t>1,50 Kč/m2</t>
  </si>
  <si>
    <t>studená voda</t>
  </si>
  <si>
    <t>ind. nákl.</t>
  </si>
  <si>
    <t>x</t>
  </si>
  <si>
    <t>TUV ohřev</t>
  </si>
  <si>
    <t>teplo</t>
  </si>
  <si>
    <t>elektřina spol. prostor</t>
  </si>
  <si>
    <t>výtah elektřina</t>
  </si>
  <si>
    <t>výtahy provoz</t>
  </si>
  <si>
    <t>TDO</t>
  </si>
  <si>
    <t>úklid společných prostor</t>
  </si>
  <si>
    <t>Započtená plocha bytů:</t>
  </si>
  <si>
    <t>11892,22 m2</t>
  </si>
  <si>
    <t>Výtah nepoužívá:</t>
  </si>
  <si>
    <t>0 bytů</t>
  </si>
  <si>
    <t>Zádveří je u bytů:</t>
  </si>
  <si>
    <t>Poznámky:</t>
  </si>
  <si>
    <t>Podpis:</t>
  </si>
  <si>
    <t>V Praze dne:  12.11.2012</t>
  </si>
  <si>
    <t>Podklad pro rozpočet roku 2014</t>
  </si>
  <si>
    <t>celkem bytů - 182</t>
  </si>
  <si>
    <r>
      <rPr>
        <sz val="10"/>
        <rFont val="Arial CE"/>
        <charset val="238"/>
      </rPr>
      <t>ve vlastnictví k 30.9.2013</t>
    </r>
    <r>
      <rPr>
        <b/>
        <sz val="10"/>
        <rFont val="Arial CE"/>
        <family val="2"/>
        <charset val="238"/>
      </rPr>
      <t xml:space="preserve"> - 163 jednotek</t>
    </r>
  </si>
  <si>
    <t>0,80Kč/m2</t>
  </si>
  <si>
    <t>Krátkodobé zálohy na provoz a správu</t>
  </si>
  <si>
    <t>záloha na běžné opravy a údržbu</t>
  </si>
  <si>
    <t>režie</t>
  </si>
  <si>
    <t>pojištění</t>
  </si>
  <si>
    <t>mzdy a odměny</t>
  </si>
  <si>
    <t>poplatek SČMBD</t>
  </si>
  <si>
    <t>Dlouhodobá záloha na opravy</t>
  </si>
  <si>
    <t>Příjmy z pronájmu společných prostor</t>
  </si>
  <si>
    <t>PŘÍJMY</t>
  </si>
  <si>
    <t>Ostatní příjmy</t>
  </si>
  <si>
    <t>VÝDAJE</t>
  </si>
  <si>
    <t>PŘÍJMY CELKEM</t>
  </si>
  <si>
    <t>PŘÍSPĚVKY NA SPRÁVU DOMU A POZEMKU</t>
  </si>
  <si>
    <t>ZÁLOHY NA SLUŽBY</t>
  </si>
  <si>
    <t>ZÁLOHY NA SLUŽBY CELKEM</t>
  </si>
  <si>
    <t>PŘÍSPĚVKY NA SPRÁVU CELKEM</t>
  </si>
  <si>
    <t>VÝDAJE CELKEM</t>
  </si>
  <si>
    <t>Krátkodobé zálohy na provoz a správu celkem</t>
  </si>
  <si>
    <t>ROZDÍL PŘÍJMŮ A VÝDAJŮ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</si>
</sst>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#,##0\ &quot;Kč&quot;;[Red]\-#,##0\ &quot;Kč&quot;"/>
    <numFmt numFmtId="44" formatCode="_-* #,##0.00\ &quot;Kč&quot;_-;\-* #,##0.00\ &quot;Kč&quot;_-;_-* &quot;-&quot;??\ &quot;Kč&quot;_-;_-@_-"/>
  </numFmts>
  <fonts count="17" x14ac:knownFonts="1">
    <font>
      <sz val="11"/>
      <color theme="1"/>
      <name val="Calibri"/>
      <family val="2"/>
      <charset val="238"/>
      <scheme val="minor"/>
    </font>
    <font>
      <u/>
      <sz val="20"/>
      <name val="Arial CE"/>
      <family val="2"/>
      <charset val="238"/>
    </font>
    <font>
      <b/>
      <sz val="10"/>
      <name val="Arial CE"/>
      <family val="2"/>
      <charset val="238"/>
    </font>
    <font>
      <sz val="12"/>
      <name val="Arial CE"/>
      <family val="2"/>
      <charset val="238"/>
    </font>
    <font>
      <vertAlign val="superscript"/>
      <sz val="10"/>
      <name val="Arial CE"/>
      <family val="2"/>
      <charset val="238"/>
    </font>
    <font>
      <sz val="10"/>
      <name val="Arial CE"/>
      <family val="2"/>
      <charset val="238"/>
    </font>
    <font>
      <b/>
      <i/>
      <sz val="10"/>
      <name val="Arial CE"/>
      <charset val="238"/>
    </font>
    <font>
      <b/>
      <sz val="12"/>
      <name val="Arial CE"/>
      <family val="2"/>
      <charset val="238"/>
    </font>
    <font>
      <sz val="10"/>
      <name val="Arial CE"/>
      <charset val="238"/>
    </font>
    <font>
      <b/>
      <sz val="10"/>
      <name val="Arial CE"/>
      <charset val="238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  <font>
      <b/>
      <i/>
      <sz val="11"/>
      <name val="Arial CE"/>
      <charset val="238"/>
    </font>
    <font>
      <b/>
      <sz val="11"/>
      <name val="Arial CE"/>
      <family val="2"/>
      <charset val="238"/>
    </font>
    <font>
      <b/>
      <sz val="11"/>
      <name val="Arial CE"/>
      <charset val="238"/>
    </font>
    <font>
      <b/>
      <sz val="12"/>
      <name val="Arial CE"/>
      <charset val="238"/>
    </font>
    <font>
      <b/>
      <sz val="14"/>
      <name val="Arial CE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1" fillId="0" borderId="0" xfId="0" applyFont="1"/>
    <xf numFmtId="0" fontId="0" fillId="0" borderId="2" xfId="0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center"/>
    </xf>
    <xf numFmtId="44" fontId="0" fillId="0" borderId="6" xfId="0" applyNumberFormat="1" applyBorder="1"/>
    <xf numFmtId="0" fontId="3" fillId="0" borderId="1" xfId="0" applyFont="1" applyBorder="1" applyAlignment="1">
      <alignment horizontal="center"/>
    </xf>
    <xf numFmtId="0" fontId="0" fillId="0" borderId="6" xfId="0" applyBorder="1"/>
    <xf numFmtId="44" fontId="2" fillId="0" borderId="6" xfId="0" applyNumberFormat="1" applyFont="1" applyBorder="1"/>
    <xf numFmtId="4" fontId="0" fillId="0" borderId="3" xfId="0" applyNumberFormat="1" applyBorder="1" applyAlignment="1">
      <alignment horizontal="center"/>
    </xf>
    <xf numFmtId="4" fontId="0" fillId="0" borderId="6" xfId="0" applyNumberFormat="1" applyBorder="1"/>
    <xf numFmtId="44" fontId="6" fillId="0" borderId="0" xfId="0" applyNumberFormat="1" applyFont="1" applyBorder="1"/>
    <xf numFmtId="4" fontId="0" fillId="0" borderId="6" xfId="0" applyNumberForma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2" fillId="0" borderId="0" xfId="0" applyFont="1"/>
    <xf numFmtId="0" fontId="0" fillId="0" borderId="0" xfId="0" applyAlignment="1">
      <alignment horizontal="left"/>
    </xf>
    <xf numFmtId="0" fontId="9" fillId="0" borderId="0" xfId="0" applyFont="1"/>
    <xf numFmtId="0" fontId="0" fillId="0" borderId="11" xfId="0" applyBorder="1"/>
    <xf numFmtId="4" fontId="0" fillId="0" borderId="4" xfId="0" applyNumberFormat="1" applyBorder="1"/>
    <xf numFmtId="0" fontId="0" fillId="0" borderId="11" xfId="0" applyBorder="1" applyAlignment="1">
      <alignment horizontal="center"/>
    </xf>
    <xf numFmtId="44" fontId="5" fillId="0" borderId="6" xfId="0" applyNumberFormat="1" applyFont="1" applyBorder="1"/>
    <xf numFmtId="44" fontId="5" fillId="2" borderId="6" xfId="0" applyNumberFormat="1" applyFont="1" applyFill="1" applyBorder="1"/>
    <xf numFmtId="0" fontId="0" fillId="0" borderId="6" xfId="0" applyFont="1" applyBorder="1"/>
    <xf numFmtId="44" fontId="9" fillId="2" borderId="6" xfId="0" applyNumberFormat="1" applyFont="1" applyFill="1" applyBorder="1"/>
    <xf numFmtId="44" fontId="9" fillId="0" borderId="6" xfId="0" applyNumberFormat="1" applyFont="1" applyBorder="1"/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6" xfId="0" applyBorder="1"/>
    <xf numFmtId="44" fontId="9" fillId="2" borderId="17" xfId="0" applyNumberFormat="1" applyFont="1" applyFill="1" applyBorder="1" applyAlignment="1"/>
    <xf numFmtId="4" fontId="0" fillId="0" borderId="17" xfId="0" applyNumberFormat="1" applyBorder="1" applyAlignment="1">
      <alignment horizontal="center"/>
    </xf>
    <xf numFmtId="0" fontId="0" fillId="0" borderId="17" xfId="0" applyBorder="1"/>
    <xf numFmtId="0" fontId="0" fillId="0" borderId="18" xfId="0" applyBorder="1"/>
    <xf numFmtId="0" fontId="0" fillId="0" borderId="17" xfId="0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3" fillId="0" borderId="0" xfId="0" applyFont="1" applyBorder="1" applyAlignment="1">
      <alignment horizontal="center"/>
    </xf>
    <xf numFmtId="4" fontId="0" fillId="0" borderId="4" xfId="0" applyNumberFormat="1" applyBorder="1" applyAlignment="1">
      <alignment horizontal="left"/>
    </xf>
    <xf numFmtId="0" fontId="0" fillId="0" borderId="16" xfId="0" applyBorder="1" applyAlignment="1">
      <alignment horizontal="center"/>
    </xf>
    <xf numFmtId="4" fontId="0" fillId="2" borderId="6" xfId="0" applyNumberForma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44" fontId="9" fillId="0" borderId="3" xfId="0" applyNumberFormat="1" applyFont="1" applyBorder="1"/>
    <xf numFmtId="4" fontId="0" fillId="0" borderId="3" xfId="0" applyNumberFormat="1" applyBorder="1"/>
    <xf numFmtId="44" fontId="9" fillId="2" borderId="6" xfId="0" applyNumberFormat="1" applyFont="1" applyFill="1" applyBorder="1" applyAlignment="1"/>
    <xf numFmtId="44" fontId="8" fillId="0" borderId="4" xfId="0" applyNumberFormat="1" applyFont="1" applyFill="1" applyBorder="1"/>
    <xf numFmtId="44" fontId="8" fillId="0" borderId="6" xfId="0" applyNumberFormat="1" applyFont="1" applyFill="1" applyBorder="1"/>
    <xf numFmtId="0" fontId="13" fillId="0" borderId="21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3" fillId="0" borderId="22" xfId="0" applyFont="1" applyBorder="1" applyAlignment="1">
      <alignment horizontal="center"/>
    </xf>
    <xf numFmtId="0" fontId="8" fillId="0" borderId="23" xfId="0" applyFont="1" applyBorder="1" applyAlignment="1">
      <alignment horizontal="left" vertical="center"/>
    </xf>
    <xf numFmtId="0" fontId="0" fillId="0" borderId="26" xfId="0" applyBorder="1"/>
    <xf numFmtId="0" fontId="0" fillId="0" borderId="27" xfId="0" applyBorder="1"/>
    <xf numFmtId="0" fontId="0" fillId="0" borderId="12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0" fillId="0" borderId="14" xfId="0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15" fillId="0" borderId="30" xfId="0" applyFont="1" applyBorder="1" applyAlignment="1">
      <alignment horizontal="center"/>
    </xf>
    <xf numFmtId="0" fontId="0" fillId="0" borderId="31" xfId="0" applyBorder="1" applyAlignment="1">
      <alignment horizontal="center"/>
    </xf>
    <xf numFmtId="0" fontId="13" fillId="0" borderId="30" xfId="0" applyFont="1" applyBorder="1" applyAlignment="1">
      <alignment horizontal="center"/>
    </xf>
    <xf numFmtId="0" fontId="7" fillId="0" borderId="30" xfId="0" applyFont="1" applyBorder="1" applyAlignment="1">
      <alignment horizontal="center"/>
    </xf>
    <xf numFmtId="0" fontId="14" fillId="0" borderId="21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14" fillId="0" borderId="30" xfId="0" applyFont="1" applyBorder="1" applyAlignment="1">
      <alignment horizontal="center"/>
    </xf>
    <xf numFmtId="6" fontId="0" fillId="0" borderId="15" xfId="0" applyNumberFormat="1" applyBorder="1"/>
    <xf numFmtId="0" fontId="0" fillId="0" borderId="21" xfId="0" applyBorder="1"/>
    <xf numFmtId="0" fontId="15" fillId="0" borderId="21" xfId="0" applyFont="1" applyBorder="1" applyAlignment="1">
      <alignment horizontal="center"/>
    </xf>
    <xf numFmtId="0" fontId="8" fillId="0" borderId="30" xfId="0" applyFont="1" applyBorder="1" applyAlignment="1">
      <alignment horizontal="center"/>
    </xf>
    <xf numFmtId="0" fontId="14" fillId="0" borderId="13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44" fontId="14" fillId="2" borderId="6" xfId="0" applyNumberFormat="1" applyFont="1" applyFill="1" applyBorder="1" applyAlignment="1"/>
    <xf numFmtId="0" fontId="14" fillId="0" borderId="32" xfId="0" applyFont="1" applyBorder="1" applyAlignment="1">
      <alignment horizontal="center"/>
    </xf>
    <xf numFmtId="0" fontId="12" fillId="0" borderId="7" xfId="0" applyFont="1" applyFill="1" applyBorder="1" applyAlignment="1">
      <alignment horizontal="center"/>
    </xf>
    <xf numFmtId="44" fontId="12" fillId="0" borderId="8" xfId="0" applyNumberFormat="1" applyFont="1" applyBorder="1"/>
    <xf numFmtId="0" fontId="2" fillId="0" borderId="0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2" fillId="0" borderId="24" xfId="0" applyFont="1" applyBorder="1" applyAlignment="1">
      <alignment horizontal="left" vertical="center"/>
    </xf>
    <xf numFmtId="0" fontId="2" fillId="0" borderId="25" xfId="0" applyFont="1" applyBorder="1" applyAlignment="1">
      <alignment horizontal="left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SVJ%20599-606/SVJ_2013/Rozpo&#269;et2013/N&#225;vrh2013/n&#225;vrh559_rozpis%20v&#353;e_201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zpočet2013"/>
      <sheetName val="2013_Nb"/>
      <sheetName val="Uprava2013"/>
      <sheetName val="Rozpočet2013 (2)"/>
    </sheetNames>
    <sheetDataSet>
      <sheetData sheetId="0" refreshError="1"/>
      <sheetData sheetId="1" refreshError="1"/>
      <sheetData sheetId="2" refreshError="1">
        <row r="197">
          <cell r="K197">
            <v>11892.22</v>
          </cell>
          <cell r="X197">
            <v>11892.22</v>
          </cell>
        </row>
        <row r="199">
          <cell r="X199">
            <v>3568440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E59"/>
  <sheetViews>
    <sheetView tabSelected="1" workbookViewId="0">
      <selection activeCell="H16" sqref="H16"/>
    </sheetView>
  </sheetViews>
  <sheetFormatPr defaultRowHeight="15" x14ac:dyDescent="0.25"/>
  <cols>
    <col min="1" max="1" width="58.140625" bestFit="1" customWidth="1"/>
    <col min="2" max="2" width="19.85546875" bestFit="1" customWidth="1"/>
    <col min="3" max="3" width="14.42578125" customWidth="1"/>
    <col min="5" max="5" width="12.5703125" bestFit="1" customWidth="1"/>
    <col min="256" max="256" width="32.5703125" customWidth="1"/>
    <col min="257" max="257" width="16" customWidth="1"/>
    <col min="258" max="258" width="14.42578125" customWidth="1"/>
    <col min="260" max="260" width="12.5703125" bestFit="1" customWidth="1"/>
    <col min="512" max="512" width="32.5703125" customWidth="1"/>
    <col min="513" max="513" width="16" customWidth="1"/>
    <col min="514" max="514" width="14.42578125" customWidth="1"/>
    <col min="516" max="516" width="12.5703125" bestFit="1" customWidth="1"/>
    <col min="768" max="768" width="32.5703125" customWidth="1"/>
    <col min="769" max="769" width="16" customWidth="1"/>
    <col min="770" max="770" width="14.42578125" customWidth="1"/>
    <col min="772" max="772" width="12.5703125" bestFit="1" customWidth="1"/>
    <col min="1024" max="1024" width="32.5703125" customWidth="1"/>
    <col min="1025" max="1025" width="16" customWidth="1"/>
    <col min="1026" max="1026" width="14.42578125" customWidth="1"/>
    <col min="1028" max="1028" width="12.5703125" bestFit="1" customWidth="1"/>
    <col min="1280" max="1280" width="32.5703125" customWidth="1"/>
    <col min="1281" max="1281" width="16" customWidth="1"/>
    <col min="1282" max="1282" width="14.42578125" customWidth="1"/>
    <col min="1284" max="1284" width="12.5703125" bestFit="1" customWidth="1"/>
    <col min="1536" max="1536" width="32.5703125" customWidth="1"/>
    <col min="1537" max="1537" width="16" customWidth="1"/>
    <col min="1538" max="1538" width="14.42578125" customWidth="1"/>
    <col min="1540" max="1540" width="12.5703125" bestFit="1" customWidth="1"/>
    <col min="1792" max="1792" width="32.5703125" customWidth="1"/>
    <col min="1793" max="1793" width="16" customWidth="1"/>
    <col min="1794" max="1794" width="14.42578125" customWidth="1"/>
    <col min="1796" max="1796" width="12.5703125" bestFit="1" customWidth="1"/>
    <col min="2048" max="2048" width="32.5703125" customWidth="1"/>
    <col min="2049" max="2049" width="16" customWidth="1"/>
    <col min="2050" max="2050" width="14.42578125" customWidth="1"/>
    <col min="2052" max="2052" width="12.5703125" bestFit="1" customWidth="1"/>
    <col min="2304" max="2304" width="32.5703125" customWidth="1"/>
    <col min="2305" max="2305" width="16" customWidth="1"/>
    <col min="2306" max="2306" width="14.42578125" customWidth="1"/>
    <col min="2308" max="2308" width="12.5703125" bestFit="1" customWidth="1"/>
    <col min="2560" max="2560" width="32.5703125" customWidth="1"/>
    <col min="2561" max="2561" width="16" customWidth="1"/>
    <col min="2562" max="2562" width="14.42578125" customWidth="1"/>
    <col min="2564" max="2564" width="12.5703125" bestFit="1" customWidth="1"/>
    <col min="2816" max="2816" width="32.5703125" customWidth="1"/>
    <col min="2817" max="2817" width="16" customWidth="1"/>
    <col min="2818" max="2818" width="14.42578125" customWidth="1"/>
    <col min="2820" max="2820" width="12.5703125" bestFit="1" customWidth="1"/>
    <col min="3072" max="3072" width="32.5703125" customWidth="1"/>
    <col min="3073" max="3073" width="16" customWidth="1"/>
    <col min="3074" max="3074" width="14.42578125" customWidth="1"/>
    <col min="3076" max="3076" width="12.5703125" bestFit="1" customWidth="1"/>
    <col min="3328" max="3328" width="32.5703125" customWidth="1"/>
    <col min="3329" max="3329" width="16" customWidth="1"/>
    <col min="3330" max="3330" width="14.42578125" customWidth="1"/>
    <col min="3332" max="3332" width="12.5703125" bestFit="1" customWidth="1"/>
    <col min="3584" max="3584" width="32.5703125" customWidth="1"/>
    <col min="3585" max="3585" width="16" customWidth="1"/>
    <col min="3586" max="3586" width="14.42578125" customWidth="1"/>
    <col min="3588" max="3588" width="12.5703125" bestFit="1" customWidth="1"/>
    <col min="3840" max="3840" width="32.5703125" customWidth="1"/>
    <col min="3841" max="3841" width="16" customWidth="1"/>
    <col min="3842" max="3842" width="14.42578125" customWidth="1"/>
    <col min="3844" max="3844" width="12.5703125" bestFit="1" customWidth="1"/>
    <col min="4096" max="4096" width="32.5703125" customWidth="1"/>
    <col min="4097" max="4097" width="16" customWidth="1"/>
    <col min="4098" max="4098" width="14.42578125" customWidth="1"/>
    <col min="4100" max="4100" width="12.5703125" bestFit="1" customWidth="1"/>
    <col min="4352" max="4352" width="32.5703125" customWidth="1"/>
    <col min="4353" max="4353" width="16" customWidth="1"/>
    <col min="4354" max="4354" width="14.42578125" customWidth="1"/>
    <col min="4356" max="4356" width="12.5703125" bestFit="1" customWidth="1"/>
    <col min="4608" max="4608" width="32.5703125" customWidth="1"/>
    <col min="4609" max="4609" width="16" customWidth="1"/>
    <col min="4610" max="4610" width="14.42578125" customWidth="1"/>
    <col min="4612" max="4612" width="12.5703125" bestFit="1" customWidth="1"/>
    <col min="4864" max="4864" width="32.5703125" customWidth="1"/>
    <col min="4865" max="4865" width="16" customWidth="1"/>
    <col min="4866" max="4866" width="14.42578125" customWidth="1"/>
    <col min="4868" max="4868" width="12.5703125" bestFit="1" customWidth="1"/>
    <col min="5120" max="5120" width="32.5703125" customWidth="1"/>
    <col min="5121" max="5121" width="16" customWidth="1"/>
    <col min="5122" max="5122" width="14.42578125" customWidth="1"/>
    <col min="5124" max="5124" width="12.5703125" bestFit="1" customWidth="1"/>
    <col min="5376" max="5376" width="32.5703125" customWidth="1"/>
    <col min="5377" max="5377" width="16" customWidth="1"/>
    <col min="5378" max="5378" width="14.42578125" customWidth="1"/>
    <col min="5380" max="5380" width="12.5703125" bestFit="1" customWidth="1"/>
    <col min="5632" max="5632" width="32.5703125" customWidth="1"/>
    <col min="5633" max="5633" width="16" customWidth="1"/>
    <col min="5634" max="5634" width="14.42578125" customWidth="1"/>
    <col min="5636" max="5636" width="12.5703125" bestFit="1" customWidth="1"/>
    <col min="5888" max="5888" width="32.5703125" customWidth="1"/>
    <col min="5889" max="5889" width="16" customWidth="1"/>
    <col min="5890" max="5890" width="14.42578125" customWidth="1"/>
    <col min="5892" max="5892" width="12.5703125" bestFit="1" customWidth="1"/>
    <col min="6144" max="6144" width="32.5703125" customWidth="1"/>
    <col min="6145" max="6145" width="16" customWidth="1"/>
    <col min="6146" max="6146" width="14.42578125" customWidth="1"/>
    <col min="6148" max="6148" width="12.5703125" bestFit="1" customWidth="1"/>
    <col min="6400" max="6400" width="32.5703125" customWidth="1"/>
    <col min="6401" max="6401" width="16" customWidth="1"/>
    <col min="6402" max="6402" width="14.42578125" customWidth="1"/>
    <col min="6404" max="6404" width="12.5703125" bestFit="1" customWidth="1"/>
    <col min="6656" max="6656" width="32.5703125" customWidth="1"/>
    <col min="6657" max="6657" width="16" customWidth="1"/>
    <col min="6658" max="6658" width="14.42578125" customWidth="1"/>
    <col min="6660" max="6660" width="12.5703125" bestFit="1" customWidth="1"/>
    <col min="6912" max="6912" width="32.5703125" customWidth="1"/>
    <col min="6913" max="6913" width="16" customWidth="1"/>
    <col min="6914" max="6914" width="14.42578125" customWidth="1"/>
    <col min="6916" max="6916" width="12.5703125" bestFit="1" customWidth="1"/>
    <col min="7168" max="7168" width="32.5703125" customWidth="1"/>
    <col min="7169" max="7169" width="16" customWidth="1"/>
    <col min="7170" max="7170" width="14.42578125" customWidth="1"/>
    <col min="7172" max="7172" width="12.5703125" bestFit="1" customWidth="1"/>
    <col min="7424" max="7424" width="32.5703125" customWidth="1"/>
    <col min="7425" max="7425" width="16" customWidth="1"/>
    <col min="7426" max="7426" width="14.42578125" customWidth="1"/>
    <col min="7428" max="7428" width="12.5703125" bestFit="1" customWidth="1"/>
    <col min="7680" max="7680" width="32.5703125" customWidth="1"/>
    <col min="7681" max="7681" width="16" customWidth="1"/>
    <col min="7682" max="7682" width="14.42578125" customWidth="1"/>
    <col min="7684" max="7684" width="12.5703125" bestFit="1" customWidth="1"/>
    <col min="7936" max="7936" width="32.5703125" customWidth="1"/>
    <col min="7937" max="7937" width="16" customWidth="1"/>
    <col min="7938" max="7938" width="14.42578125" customWidth="1"/>
    <col min="7940" max="7940" width="12.5703125" bestFit="1" customWidth="1"/>
    <col min="8192" max="8192" width="32.5703125" customWidth="1"/>
    <col min="8193" max="8193" width="16" customWidth="1"/>
    <col min="8194" max="8194" width="14.42578125" customWidth="1"/>
    <col min="8196" max="8196" width="12.5703125" bestFit="1" customWidth="1"/>
    <col min="8448" max="8448" width="32.5703125" customWidth="1"/>
    <col min="8449" max="8449" width="16" customWidth="1"/>
    <col min="8450" max="8450" width="14.42578125" customWidth="1"/>
    <col min="8452" max="8452" width="12.5703125" bestFit="1" customWidth="1"/>
    <col min="8704" max="8704" width="32.5703125" customWidth="1"/>
    <col min="8705" max="8705" width="16" customWidth="1"/>
    <col min="8706" max="8706" width="14.42578125" customWidth="1"/>
    <col min="8708" max="8708" width="12.5703125" bestFit="1" customWidth="1"/>
    <col min="8960" max="8960" width="32.5703125" customWidth="1"/>
    <col min="8961" max="8961" width="16" customWidth="1"/>
    <col min="8962" max="8962" width="14.42578125" customWidth="1"/>
    <col min="8964" max="8964" width="12.5703125" bestFit="1" customWidth="1"/>
    <col min="9216" max="9216" width="32.5703125" customWidth="1"/>
    <col min="9217" max="9217" width="16" customWidth="1"/>
    <col min="9218" max="9218" width="14.42578125" customWidth="1"/>
    <col min="9220" max="9220" width="12.5703125" bestFit="1" customWidth="1"/>
    <col min="9472" max="9472" width="32.5703125" customWidth="1"/>
    <col min="9473" max="9473" width="16" customWidth="1"/>
    <col min="9474" max="9474" width="14.42578125" customWidth="1"/>
    <col min="9476" max="9476" width="12.5703125" bestFit="1" customWidth="1"/>
    <col min="9728" max="9728" width="32.5703125" customWidth="1"/>
    <col min="9729" max="9729" width="16" customWidth="1"/>
    <col min="9730" max="9730" width="14.42578125" customWidth="1"/>
    <col min="9732" max="9732" width="12.5703125" bestFit="1" customWidth="1"/>
    <col min="9984" max="9984" width="32.5703125" customWidth="1"/>
    <col min="9985" max="9985" width="16" customWidth="1"/>
    <col min="9986" max="9986" width="14.42578125" customWidth="1"/>
    <col min="9988" max="9988" width="12.5703125" bestFit="1" customWidth="1"/>
    <col min="10240" max="10240" width="32.5703125" customWidth="1"/>
    <col min="10241" max="10241" width="16" customWidth="1"/>
    <col min="10242" max="10242" width="14.42578125" customWidth="1"/>
    <col min="10244" max="10244" width="12.5703125" bestFit="1" customWidth="1"/>
    <col min="10496" max="10496" width="32.5703125" customWidth="1"/>
    <col min="10497" max="10497" width="16" customWidth="1"/>
    <col min="10498" max="10498" width="14.42578125" customWidth="1"/>
    <col min="10500" max="10500" width="12.5703125" bestFit="1" customWidth="1"/>
    <col min="10752" max="10752" width="32.5703125" customWidth="1"/>
    <col min="10753" max="10753" width="16" customWidth="1"/>
    <col min="10754" max="10754" width="14.42578125" customWidth="1"/>
    <col min="10756" max="10756" width="12.5703125" bestFit="1" customWidth="1"/>
    <col min="11008" max="11008" width="32.5703125" customWidth="1"/>
    <col min="11009" max="11009" width="16" customWidth="1"/>
    <col min="11010" max="11010" width="14.42578125" customWidth="1"/>
    <col min="11012" max="11012" width="12.5703125" bestFit="1" customWidth="1"/>
    <col min="11264" max="11264" width="32.5703125" customWidth="1"/>
    <col min="11265" max="11265" width="16" customWidth="1"/>
    <col min="11266" max="11266" width="14.42578125" customWidth="1"/>
    <col min="11268" max="11268" width="12.5703125" bestFit="1" customWidth="1"/>
    <col min="11520" max="11520" width="32.5703125" customWidth="1"/>
    <col min="11521" max="11521" width="16" customWidth="1"/>
    <col min="11522" max="11522" width="14.42578125" customWidth="1"/>
    <col min="11524" max="11524" width="12.5703125" bestFit="1" customWidth="1"/>
    <col min="11776" max="11776" width="32.5703125" customWidth="1"/>
    <col min="11777" max="11777" width="16" customWidth="1"/>
    <col min="11778" max="11778" width="14.42578125" customWidth="1"/>
    <col min="11780" max="11780" width="12.5703125" bestFit="1" customWidth="1"/>
    <col min="12032" max="12032" width="32.5703125" customWidth="1"/>
    <col min="12033" max="12033" width="16" customWidth="1"/>
    <col min="12034" max="12034" width="14.42578125" customWidth="1"/>
    <col min="12036" max="12036" width="12.5703125" bestFit="1" customWidth="1"/>
    <col min="12288" max="12288" width="32.5703125" customWidth="1"/>
    <col min="12289" max="12289" width="16" customWidth="1"/>
    <col min="12290" max="12290" width="14.42578125" customWidth="1"/>
    <col min="12292" max="12292" width="12.5703125" bestFit="1" customWidth="1"/>
    <col min="12544" max="12544" width="32.5703125" customWidth="1"/>
    <col min="12545" max="12545" width="16" customWidth="1"/>
    <col min="12546" max="12546" width="14.42578125" customWidth="1"/>
    <col min="12548" max="12548" width="12.5703125" bestFit="1" customWidth="1"/>
    <col min="12800" max="12800" width="32.5703125" customWidth="1"/>
    <col min="12801" max="12801" width="16" customWidth="1"/>
    <col min="12802" max="12802" width="14.42578125" customWidth="1"/>
    <col min="12804" max="12804" width="12.5703125" bestFit="1" customWidth="1"/>
    <col min="13056" max="13056" width="32.5703125" customWidth="1"/>
    <col min="13057" max="13057" width="16" customWidth="1"/>
    <col min="13058" max="13058" width="14.42578125" customWidth="1"/>
    <col min="13060" max="13060" width="12.5703125" bestFit="1" customWidth="1"/>
    <col min="13312" max="13312" width="32.5703125" customWidth="1"/>
    <col min="13313" max="13313" width="16" customWidth="1"/>
    <col min="13314" max="13314" width="14.42578125" customWidth="1"/>
    <col min="13316" max="13316" width="12.5703125" bestFit="1" customWidth="1"/>
    <col min="13568" max="13568" width="32.5703125" customWidth="1"/>
    <col min="13569" max="13569" width="16" customWidth="1"/>
    <col min="13570" max="13570" width="14.42578125" customWidth="1"/>
    <col min="13572" max="13572" width="12.5703125" bestFit="1" customWidth="1"/>
    <col min="13824" max="13824" width="32.5703125" customWidth="1"/>
    <col min="13825" max="13825" width="16" customWidth="1"/>
    <col min="13826" max="13826" width="14.42578125" customWidth="1"/>
    <col min="13828" max="13828" width="12.5703125" bestFit="1" customWidth="1"/>
    <col min="14080" max="14080" width="32.5703125" customWidth="1"/>
    <col min="14081" max="14081" width="16" customWidth="1"/>
    <col min="14082" max="14082" width="14.42578125" customWidth="1"/>
    <col min="14084" max="14084" width="12.5703125" bestFit="1" customWidth="1"/>
    <col min="14336" max="14336" width="32.5703125" customWidth="1"/>
    <col min="14337" max="14337" width="16" customWidth="1"/>
    <col min="14338" max="14338" width="14.42578125" customWidth="1"/>
    <col min="14340" max="14340" width="12.5703125" bestFit="1" customWidth="1"/>
    <col min="14592" max="14592" width="32.5703125" customWidth="1"/>
    <col min="14593" max="14593" width="16" customWidth="1"/>
    <col min="14594" max="14594" width="14.42578125" customWidth="1"/>
    <col min="14596" max="14596" width="12.5703125" bestFit="1" customWidth="1"/>
    <col min="14848" max="14848" width="32.5703125" customWidth="1"/>
    <col min="14849" max="14849" width="16" customWidth="1"/>
    <col min="14850" max="14850" width="14.42578125" customWidth="1"/>
    <col min="14852" max="14852" width="12.5703125" bestFit="1" customWidth="1"/>
    <col min="15104" max="15104" width="32.5703125" customWidth="1"/>
    <col min="15105" max="15105" width="16" customWidth="1"/>
    <col min="15106" max="15106" width="14.42578125" customWidth="1"/>
    <col min="15108" max="15108" width="12.5703125" bestFit="1" customWidth="1"/>
    <col min="15360" max="15360" width="32.5703125" customWidth="1"/>
    <col min="15361" max="15361" width="16" customWidth="1"/>
    <col min="15362" max="15362" width="14.42578125" customWidth="1"/>
    <col min="15364" max="15364" width="12.5703125" bestFit="1" customWidth="1"/>
    <col min="15616" max="15616" width="32.5703125" customWidth="1"/>
    <col min="15617" max="15617" width="16" customWidth="1"/>
    <col min="15618" max="15618" width="14.42578125" customWidth="1"/>
    <col min="15620" max="15620" width="12.5703125" bestFit="1" customWidth="1"/>
    <col min="15872" max="15872" width="32.5703125" customWidth="1"/>
    <col min="15873" max="15873" width="16" customWidth="1"/>
    <col min="15874" max="15874" width="14.42578125" customWidth="1"/>
    <col min="15876" max="15876" width="12.5703125" bestFit="1" customWidth="1"/>
    <col min="16128" max="16128" width="32.5703125" customWidth="1"/>
    <col min="16129" max="16129" width="16" customWidth="1"/>
    <col min="16130" max="16130" width="14.42578125" customWidth="1"/>
    <col min="16132" max="16132" width="12.5703125" bestFit="1" customWidth="1"/>
  </cols>
  <sheetData>
    <row r="1" spans="1:5" ht="25.5" x14ac:dyDescent="0.35">
      <c r="A1" s="1" t="s">
        <v>27</v>
      </c>
    </row>
    <row r="2" spans="1:5" ht="27" customHeight="1" thickBot="1" x14ac:dyDescent="0.3">
      <c r="A2" s="78" t="s">
        <v>0</v>
      </c>
      <c r="B2" s="78"/>
      <c r="C2" s="78"/>
    </row>
    <row r="3" spans="1:5" ht="27" customHeight="1" x14ac:dyDescent="0.25">
      <c r="A3" s="52" t="s">
        <v>28</v>
      </c>
      <c r="B3" s="79" t="s">
        <v>29</v>
      </c>
      <c r="C3" s="80"/>
      <c r="D3" s="80"/>
      <c r="E3" s="81"/>
    </row>
    <row r="4" spans="1:5" x14ac:dyDescent="0.25">
      <c r="A4" s="53"/>
      <c r="B4" s="3" t="s">
        <v>1</v>
      </c>
      <c r="C4" s="2"/>
      <c r="D4" s="4" t="s">
        <v>2</v>
      </c>
      <c r="E4" s="54"/>
    </row>
    <row r="5" spans="1:5" ht="16.5" thickBot="1" x14ac:dyDescent="0.3">
      <c r="A5" s="55"/>
      <c r="B5" s="50">
        <v>2014</v>
      </c>
      <c r="C5" s="51" t="s">
        <v>3</v>
      </c>
      <c r="D5" s="50" t="s">
        <v>4</v>
      </c>
      <c r="E5" s="37" t="s">
        <v>5</v>
      </c>
    </row>
    <row r="6" spans="1:5" ht="5.25" customHeight="1" x14ac:dyDescent="0.25">
      <c r="A6" s="56"/>
      <c r="B6" s="38"/>
      <c r="C6" s="39"/>
      <c r="D6" s="38"/>
      <c r="E6" s="57"/>
    </row>
    <row r="7" spans="1:5" ht="18" x14ac:dyDescent="0.25">
      <c r="A7" s="58" t="s">
        <v>39</v>
      </c>
      <c r="B7" s="5"/>
      <c r="C7" s="7"/>
      <c r="D7" s="5"/>
      <c r="E7" s="59"/>
    </row>
    <row r="8" spans="1:5" ht="15.75" x14ac:dyDescent="0.25">
      <c r="A8" s="60" t="s">
        <v>38</v>
      </c>
      <c r="B8" s="24">
        <v>137328</v>
      </c>
      <c r="C8" s="7"/>
      <c r="D8" s="5"/>
      <c r="E8" s="22"/>
    </row>
    <row r="9" spans="1:5" ht="15.75" x14ac:dyDescent="0.25">
      <c r="A9" s="60" t="s">
        <v>40</v>
      </c>
      <c r="B9" s="24"/>
      <c r="C9" s="7"/>
      <c r="D9" s="5"/>
      <c r="E9" s="22"/>
    </row>
    <row r="10" spans="1:5" ht="15.75" x14ac:dyDescent="0.25">
      <c r="A10" s="60"/>
      <c r="B10" s="24"/>
      <c r="C10" s="7"/>
      <c r="D10" s="5"/>
      <c r="E10" s="22"/>
    </row>
    <row r="11" spans="1:5" ht="15.75" x14ac:dyDescent="0.25">
      <c r="A11" s="61" t="s">
        <v>42</v>
      </c>
      <c r="B11" s="26">
        <f>SUM(B8:B10)</f>
        <v>137328</v>
      </c>
      <c r="C11" s="7"/>
      <c r="D11" s="5"/>
      <c r="E11" s="22"/>
    </row>
    <row r="12" spans="1:5" ht="16.5" thickBot="1" x14ac:dyDescent="0.3">
      <c r="A12" s="62"/>
      <c r="B12" s="35"/>
      <c r="C12" s="36"/>
      <c r="D12" s="35"/>
      <c r="E12" s="37"/>
    </row>
    <row r="13" spans="1:5" ht="5.25" customHeight="1" x14ac:dyDescent="0.25">
      <c r="A13" s="56"/>
      <c r="B13" s="38"/>
      <c r="C13" s="39"/>
      <c r="D13" s="38"/>
      <c r="E13" s="57"/>
    </row>
    <row r="14" spans="1:5" ht="18" x14ac:dyDescent="0.25">
      <c r="A14" s="58" t="s">
        <v>41</v>
      </c>
      <c r="B14" s="5"/>
      <c r="C14" s="7"/>
      <c r="D14" s="5"/>
      <c r="E14" s="59"/>
    </row>
    <row r="15" spans="1:5" ht="18" x14ac:dyDescent="0.25">
      <c r="A15" s="58"/>
      <c r="B15" s="5"/>
      <c r="C15" s="7"/>
      <c r="D15" s="5"/>
      <c r="E15" s="59"/>
    </row>
    <row r="16" spans="1:5" ht="15.75" x14ac:dyDescent="0.25">
      <c r="A16" s="63" t="s">
        <v>43</v>
      </c>
      <c r="B16" s="6"/>
      <c r="C16" s="7"/>
      <c r="D16" s="8"/>
      <c r="E16" s="20"/>
    </row>
    <row r="17" spans="1:5" ht="15.75" x14ac:dyDescent="0.25">
      <c r="A17" s="64"/>
      <c r="B17" s="6"/>
      <c r="C17" s="7"/>
      <c r="D17" s="8"/>
      <c r="E17" s="20"/>
    </row>
    <row r="18" spans="1:5" x14ac:dyDescent="0.25">
      <c r="A18" s="65" t="s">
        <v>37</v>
      </c>
      <c r="B18" s="27">
        <f>[1]Uprava2013!X199</f>
        <v>3568440</v>
      </c>
      <c r="C18" s="10" t="s">
        <v>6</v>
      </c>
      <c r="D18" s="11">
        <f>[1]Uprava2013!X197</f>
        <v>11892.22</v>
      </c>
      <c r="E18" s="20"/>
    </row>
    <row r="19" spans="1:5" x14ac:dyDescent="0.25">
      <c r="A19" s="66"/>
      <c r="B19" s="23"/>
      <c r="C19" s="10"/>
      <c r="D19" s="11"/>
      <c r="E19" s="20"/>
    </row>
    <row r="20" spans="1:5" x14ac:dyDescent="0.25">
      <c r="A20" s="67" t="s">
        <v>31</v>
      </c>
      <c r="B20" s="23"/>
      <c r="C20" s="10"/>
      <c r="D20" s="11"/>
      <c r="E20" s="20"/>
    </row>
    <row r="21" spans="1:5" x14ac:dyDescent="0.25">
      <c r="A21" s="60" t="s">
        <v>32</v>
      </c>
      <c r="B21" s="24">
        <v>214512</v>
      </c>
      <c r="C21" s="10" t="s">
        <v>8</v>
      </c>
      <c r="D21" s="11">
        <v>11892.22</v>
      </c>
      <c r="E21" s="29"/>
    </row>
    <row r="22" spans="1:5" x14ac:dyDescent="0.25">
      <c r="A22" s="60" t="s">
        <v>33</v>
      </c>
      <c r="B22" s="24">
        <v>114300</v>
      </c>
      <c r="C22" s="13" t="s">
        <v>30</v>
      </c>
      <c r="D22" s="8">
        <v>11892.22</v>
      </c>
      <c r="E22" s="29"/>
    </row>
    <row r="23" spans="1:5" x14ac:dyDescent="0.25">
      <c r="A23" s="60" t="s">
        <v>34</v>
      </c>
      <c r="B23" s="24">
        <v>57765</v>
      </c>
      <c r="C23" s="13"/>
      <c r="D23" s="11"/>
      <c r="E23" s="29"/>
    </row>
    <row r="24" spans="1:5" x14ac:dyDescent="0.25">
      <c r="A24" s="60" t="s">
        <v>35</v>
      </c>
      <c r="B24" s="24">
        <v>327600</v>
      </c>
      <c r="C24" s="13"/>
      <c r="D24" s="11"/>
      <c r="E24" s="68">
        <v>150</v>
      </c>
    </row>
    <row r="25" spans="1:5" x14ac:dyDescent="0.25">
      <c r="A25" s="60" t="s">
        <v>7</v>
      </c>
      <c r="B25" s="24">
        <v>258192</v>
      </c>
      <c r="C25" s="13"/>
      <c r="D25" s="11"/>
      <c r="E25" s="68">
        <v>132</v>
      </c>
    </row>
    <row r="26" spans="1:5" x14ac:dyDescent="0.25">
      <c r="A26" s="60" t="s">
        <v>36</v>
      </c>
      <c r="B26" s="24">
        <v>8736</v>
      </c>
      <c r="C26" s="13"/>
      <c r="D26" s="11"/>
      <c r="E26" s="68">
        <v>4</v>
      </c>
    </row>
    <row r="27" spans="1:5" x14ac:dyDescent="0.25">
      <c r="A27" s="65" t="s">
        <v>48</v>
      </c>
      <c r="B27" s="26">
        <f>SUM(B21:B26)</f>
        <v>981105</v>
      </c>
      <c r="C27" s="13"/>
      <c r="D27" s="11"/>
      <c r="E27" s="29"/>
    </row>
    <row r="28" spans="1:5" x14ac:dyDescent="0.25">
      <c r="A28" s="69"/>
      <c r="B28" s="25"/>
      <c r="C28" s="8"/>
      <c r="D28" s="8"/>
      <c r="E28" s="28"/>
    </row>
    <row r="29" spans="1:5" x14ac:dyDescent="0.25">
      <c r="A29" s="65" t="s">
        <v>46</v>
      </c>
      <c r="B29" s="27">
        <f>B18+B27</f>
        <v>4549545</v>
      </c>
      <c r="C29" s="10"/>
      <c r="D29" s="11"/>
      <c r="E29" s="22"/>
    </row>
    <row r="30" spans="1:5" ht="15.75" x14ac:dyDescent="0.25">
      <c r="A30" s="70"/>
      <c r="B30" s="44"/>
      <c r="C30" s="10"/>
      <c r="D30" s="45"/>
      <c r="E30" s="28"/>
    </row>
    <row r="31" spans="1:5" x14ac:dyDescent="0.25">
      <c r="A31" s="49" t="s">
        <v>44</v>
      </c>
      <c r="B31" s="9"/>
      <c r="C31" s="42"/>
      <c r="D31" s="43"/>
      <c r="E31" s="20"/>
    </row>
    <row r="32" spans="1:5" x14ac:dyDescent="0.25">
      <c r="A32" s="71" t="s">
        <v>9</v>
      </c>
      <c r="B32" s="47">
        <v>723000</v>
      </c>
      <c r="C32" s="40"/>
      <c r="D32" s="21" t="s">
        <v>10</v>
      </c>
      <c r="E32" s="41" t="s">
        <v>11</v>
      </c>
    </row>
    <row r="33" spans="1:5" x14ac:dyDescent="0.25">
      <c r="A33" s="60" t="s">
        <v>12</v>
      </c>
      <c r="B33" s="48">
        <v>1695000</v>
      </c>
      <c r="C33" s="13"/>
      <c r="D33" s="11" t="s">
        <v>10</v>
      </c>
      <c r="E33" s="28" t="s">
        <v>11</v>
      </c>
    </row>
    <row r="34" spans="1:5" x14ac:dyDescent="0.25">
      <c r="A34" s="60" t="s">
        <v>13</v>
      </c>
      <c r="B34" s="48">
        <v>2186000</v>
      </c>
      <c r="C34" s="13"/>
      <c r="D34" s="11" t="s">
        <v>10</v>
      </c>
      <c r="E34" s="28" t="s">
        <v>11</v>
      </c>
    </row>
    <row r="35" spans="1:5" x14ac:dyDescent="0.25">
      <c r="A35" s="60" t="s">
        <v>14</v>
      </c>
      <c r="B35" s="48">
        <v>70000</v>
      </c>
      <c r="C35" s="8"/>
      <c r="D35" s="11">
        <v>11980.9</v>
      </c>
      <c r="E35" s="29"/>
    </row>
    <row r="36" spans="1:5" x14ac:dyDescent="0.25">
      <c r="A36" s="60" t="s">
        <v>15</v>
      </c>
      <c r="B36" s="48">
        <v>52000</v>
      </c>
      <c r="C36" s="8"/>
      <c r="D36" s="8">
        <v>11892.22</v>
      </c>
      <c r="E36" s="28"/>
    </row>
    <row r="37" spans="1:5" x14ac:dyDescent="0.25">
      <c r="A37" s="60" t="s">
        <v>16</v>
      </c>
      <c r="B37" s="48">
        <v>100000</v>
      </c>
      <c r="C37" s="13"/>
      <c r="D37" s="8">
        <v>11892.22</v>
      </c>
      <c r="E37" s="29"/>
    </row>
    <row r="38" spans="1:5" x14ac:dyDescent="0.25">
      <c r="A38" s="60" t="s">
        <v>17</v>
      </c>
      <c r="B38" s="48">
        <v>214512</v>
      </c>
      <c r="C38" s="13"/>
      <c r="D38" s="11">
        <v>11919.82</v>
      </c>
      <c r="E38" s="29"/>
    </row>
    <row r="39" spans="1:5" x14ac:dyDescent="0.25">
      <c r="A39" s="60" t="s">
        <v>18</v>
      </c>
      <c r="B39" s="48">
        <v>214884</v>
      </c>
      <c r="C39" s="8"/>
      <c r="D39" s="11">
        <v>11980.9</v>
      </c>
      <c r="E39" s="30"/>
    </row>
    <row r="40" spans="1:5" x14ac:dyDescent="0.25">
      <c r="A40" s="60"/>
      <c r="B40" s="48"/>
      <c r="C40" s="8"/>
      <c r="D40" s="11"/>
      <c r="E40" s="30"/>
    </row>
    <row r="41" spans="1:5" x14ac:dyDescent="0.25">
      <c r="A41" s="72" t="s">
        <v>45</v>
      </c>
      <c r="B41" s="46">
        <f>SUM(B32:B39)</f>
        <v>5255396</v>
      </c>
      <c r="C41" s="13"/>
      <c r="D41" s="8"/>
      <c r="E41" s="20"/>
    </row>
    <row r="42" spans="1:5" x14ac:dyDescent="0.25">
      <c r="A42" s="72"/>
      <c r="B42" s="46"/>
      <c r="C42" s="13"/>
      <c r="D42" s="8"/>
      <c r="E42" s="20"/>
    </row>
    <row r="43" spans="1:5" ht="15.75" x14ac:dyDescent="0.25">
      <c r="A43" s="73" t="s">
        <v>47</v>
      </c>
      <c r="B43" s="74">
        <f>B29+B41</f>
        <v>9804941</v>
      </c>
      <c r="C43" s="13"/>
      <c r="D43" s="8"/>
      <c r="E43" s="20"/>
    </row>
    <row r="44" spans="1:5" x14ac:dyDescent="0.25">
      <c r="A44" s="72"/>
      <c r="B44" s="46"/>
      <c r="C44" s="13"/>
      <c r="D44" s="8"/>
      <c r="E44" s="20"/>
    </row>
    <row r="45" spans="1:5" ht="15.75" thickBot="1" x14ac:dyDescent="0.3">
      <c r="A45" s="75"/>
      <c r="B45" s="31"/>
      <c r="C45" s="32"/>
      <c r="D45" s="33"/>
      <c r="E45" s="34"/>
    </row>
    <row r="46" spans="1:5" ht="15.75" thickBot="1" x14ac:dyDescent="0.3">
      <c r="A46" s="14"/>
      <c r="B46" s="12"/>
      <c r="C46" s="15"/>
      <c r="D46" s="15"/>
      <c r="E46" s="15"/>
    </row>
    <row r="47" spans="1:5" ht="15.75" thickBot="1" x14ac:dyDescent="0.3">
      <c r="A47" s="76" t="s">
        <v>49</v>
      </c>
      <c r="B47" s="77">
        <f>B11-B43</f>
        <v>-9667613</v>
      </c>
      <c r="C47" s="15"/>
      <c r="D47" s="15"/>
      <c r="E47" s="15"/>
    </row>
    <row r="48" spans="1:5" x14ac:dyDescent="0.25">
      <c r="A48" s="16"/>
      <c r="B48" s="9"/>
      <c r="C48" s="15"/>
      <c r="D48" s="15"/>
      <c r="E48" s="15"/>
    </row>
    <row r="49" spans="1:5" x14ac:dyDescent="0.25">
      <c r="A49" s="17" t="s">
        <v>19</v>
      </c>
      <c r="B49" s="15" t="s">
        <v>20</v>
      </c>
      <c r="C49" s="15"/>
      <c r="D49" s="15"/>
      <c r="E49" s="15"/>
    </row>
    <row r="50" spans="1:5" x14ac:dyDescent="0.25">
      <c r="A50" s="17" t="s">
        <v>21</v>
      </c>
      <c r="B50" s="15" t="s">
        <v>22</v>
      </c>
    </row>
    <row r="51" spans="1:5" x14ac:dyDescent="0.25">
      <c r="A51" s="17" t="s">
        <v>23</v>
      </c>
      <c r="B51" s="18">
        <v>0</v>
      </c>
    </row>
    <row r="54" spans="1:5" x14ac:dyDescent="0.25">
      <c r="A54" s="17" t="s">
        <v>24</v>
      </c>
    </row>
    <row r="55" spans="1:5" x14ac:dyDescent="0.25">
      <c r="A55" s="19"/>
    </row>
    <row r="57" spans="1:5" x14ac:dyDescent="0.25">
      <c r="A57" t="s">
        <v>26</v>
      </c>
    </row>
    <row r="59" spans="1:5" x14ac:dyDescent="0.25">
      <c r="A59" t="s">
        <v>25</v>
      </c>
    </row>
  </sheetData>
  <mergeCells count="2">
    <mergeCell ref="A2:C2"/>
    <mergeCell ref="B3:E3"/>
  </mergeCells>
  <pageMargins left="0.70866141732283472" right="0.70866141732283472" top="0.78740157480314965" bottom="0.78740157480314965" header="0.31496062992125984" footer="0.31496062992125984"/>
  <pageSetup paperSize="9" scale="7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Tisk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Kancelar</dc:creator>
  <cp:lastModifiedBy>Mecovi</cp:lastModifiedBy>
  <cp:lastPrinted>2013-11-11T21:46:35Z</cp:lastPrinted>
  <dcterms:created xsi:type="dcterms:W3CDTF">2012-11-12T19:23:06Z</dcterms:created>
  <dcterms:modified xsi:type="dcterms:W3CDTF">2013-11-12T21:46:39Z</dcterms:modified>
</cp:coreProperties>
</file>